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00" yWindow="2640" windowWidth="30380" windowHeight="128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<sst xmlns="http://schemas.openxmlformats.org/spreadsheetml/2006/main" count="38" uniqueCount="35">
  <si>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Main Keyword Search Volume</t>
  </si>
  <si>
    <t>Conversion Rate</t>
  </si>
  <si>
    <t>Average Product Price</t>
  </si>
  <si>
    <t>Product Margins</t>
  </si>
  <si>
    <t>RESULT:</t>
  </si>
  <si>
    <t>Product Price</t>
  </si>
  <si>
    <t>Conversion Rate</t>
  </si>
  <si>
    <t>Basic Assumptions</t>
  </si>
  <si>
    <t>Funding</t>
  </si>
  <si>
    <t>Minimum Order</t>
  </si>
  <si>
    <t>Funding Needed</t>
  </si>
  <si>
    <t>Break Even Sales Units</t>
  </si>
  <si>
    <t>Revenue and Traffic Assumptions</t>
  </si>
  <si>
    <t>What's Your Conversion Rate?</t>
  </si>
  <si>
    <t>Total Traffic</t>
  </si>
  <si>
    <t>Main Keyword (20%)</t>
  </si>
  <si>
    <t>Long-Tail KW (80%)</t>
  </si>
  <si>
    <t>Total Sales (Units)</t>
  </si>
  <si>
    <t>Total Monthly Sales</t>
  </si>
  <si>
    <t>Product Margin</t>
  </si>
  <si>
    <t>Click-Through as #1 Rank (50%)</t>
  </si>
  <si>
    <t xml:space="preserve">&lt;- </t>
  </si>
  <si>
    <t>Projected Monthly Net Profit</t>
  </si>
  <si>
    <t>Manufacturing and Expenses (Per Unit)</t>
  </si>
  <si>
    <t>Keyword Research Tools I Use:</t>
  </si>
  <si>
    <t>Google Keyword Tool (Free)</t>
  </si>
  <si>
    <t>Market Samurai (Paid with Free Trial)</t>
  </si>
  <si>
    <t>How Many Monthly EXACT Searches?</t>
  </si>
  <si>
    <t>What This Tool Tells You:</t>
  </si>
  <si>
    <t>How much monthly profit can I expect on given traffic, conversions, and profit margins?</t>
  </si>
  <si>
    <t>ENTER Exact match search volume</t>
  </si>
  <si>
    <t>ENTER Retail price of your product</t>
  </si>
  <si>
    <t>ENTER Assumed costs and expenses of each unit</t>
  </si>
  <si>
    <t>What Price Are You Selling The Product At?</t>
  </si>
  <si>
    <t>ENTER Assumed conversion rate (Industry average is 2-3%)</t>
  </si>
</sst>
</file>

<file path=xl/styles.xml><?xml version="1.0" encoding="utf-8"?>
<styleSheet xmlns="http://schemas.openxmlformats.org/spreadsheetml/2006/main">
  <numFmts count="22">
    <numFmt numFmtId="5" formatCode="&quot;NT$&quot;#,##0_);\(&quot;NT$&quot;#,##0\)"/>
    <numFmt numFmtId="6" formatCode="&quot;NT$&quot;#,##0_);[Red]\(&quot;NT$&quot;#,##0\)"/>
    <numFmt numFmtId="7" formatCode="&quot;NT$&quot;#,##0.00_);\(&quot;NT$&quot;#,##0.00\)"/>
    <numFmt numFmtId="8" formatCode="&quot;NT$&quot;#,##0.00_);[Red]\(&quot;NT$&quot;#,##0.00\)"/>
    <numFmt numFmtId="42" formatCode="_(&quot;NT$&quot;* #,##0_);_(&quot;NT$&quot;* \(#,##0\);_(&quot;NT$&quot;* &quot;-&quot;_);_(@_)"/>
    <numFmt numFmtId="41" formatCode="_(* #,##0_);_(* \(#,##0\);_(* &quot;-&quot;_);_(@_)"/>
    <numFmt numFmtId="44" formatCode="_(&quot;NT$&quot;* #,##0.00_);_(&quot;NT$&quot;* \(#,##0.00\);_(&quot;NT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$&quot;#,##0"/>
    <numFmt numFmtId="175" formatCode="#,##0_ "/>
    <numFmt numFmtId="176" formatCode="#,##0.00[$$-45C]"/>
    <numFmt numFmtId="177" formatCode="#,##0[$$-45C]"/>
  </numFmts>
  <fonts count="45">
    <font>
      <sz val="10"/>
      <name val="Frutiger 45 Light"/>
      <family val="2"/>
    </font>
    <font>
      <sz val="9"/>
      <name val="細明體"/>
      <family val="3"/>
    </font>
    <font>
      <b/>
      <sz val="18"/>
      <name val="Frutiger 45 Light"/>
      <family val="0"/>
    </font>
    <font>
      <sz val="18"/>
      <name val="Frutiger 45 Light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i/>
      <sz val="18"/>
      <name val="Frutiger 45 Light"/>
      <family val="0"/>
    </font>
    <font>
      <u val="single"/>
      <sz val="10"/>
      <color indexed="39"/>
      <name val="Frutiger 45 Light"/>
      <family val="2"/>
    </font>
    <font>
      <u val="single"/>
      <sz val="10"/>
      <color indexed="36"/>
      <name val="Frutiger 45 Light"/>
      <family val="2"/>
    </font>
    <font>
      <u val="single"/>
      <sz val="18"/>
      <color indexed="39"/>
      <name val="Frutiger 45 Light"/>
      <family val="0"/>
    </font>
    <font>
      <b/>
      <u val="single"/>
      <sz val="18"/>
      <name val="Frutiger 45 Light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Frutiger 45 Light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u val="single"/>
      <sz val="18"/>
      <color theme="10"/>
      <name val="Frutiger 45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75" fontId="3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33" borderId="0" xfId="0" applyFont="1" applyFill="1" applyAlignment="1">
      <alignment vertical="center"/>
    </xf>
    <xf numFmtId="3" fontId="3" fillId="33" borderId="0" xfId="0" applyNumberFormat="1" applyFont="1" applyFill="1" applyAlignment="1">
      <alignment horizontal="right" vertical="center"/>
    </xf>
    <xf numFmtId="9" fontId="3" fillId="0" borderId="0" xfId="0" applyNumberFormat="1" applyFont="1" applyAlignment="1">
      <alignment horizontal="left" vertical="center"/>
    </xf>
    <xf numFmtId="176" fontId="3" fillId="33" borderId="0" xfId="0" applyNumberFormat="1" applyFont="1" applyFill="1" applyAlignment="1">
      <alignment horizontal="right" vertical="center"/>
    </xf>
    <xf numFmtId="10" fontId="3" fillId="33" borderId="0" xfId="0" applyNumberFormat="1" applyFont="1" applyFill="1" applyAlignment="1">
      <alignment horizontal="right" vertical="center"/>
    </xf>
    <xf numFmtId="10" fontId="3" fillId="0" borderId="0" xfId="0" applyNumberFormat="1" applyFont="1" applyAlignment="1">
      <alignment horizontal="right" vertical="center"/>
    </xf>
    <xf numFmtId="174" fontId="3" fillId="0" borderId="0" xfId="0" applyNumberFormat="1" applyFont="1" applyAlignment="1">
      <alignment horizontal="right" vertical="center"/>
    </xf>
    <xf numFmtId="17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177" fontId="3" fillId="0" borderId="0" xfId="0" applyNumberFormat="1" applyFont="1" applyAlignment="1">
      <alignment horizontal="right" vertical="center"/>
    </xf>
    <xf numFmtId="1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17" fontId="21" fillId="0" borderId="0" xfId="0" applyNumberFormat="1" applyFont="1" applyAlignment="1">
      <alignment vertical="center"/>
    </xf>
    <xf numFmtId="0" fontId="44" fillId="0" borderId="0" xfId="52" applyFont="1" applyAlignment="1">
      <alignment vertical="center"/>
    </xf>
    <xf numFmtId="0" fontId="25" fillId="0" borderId="0" xfId="0" applyFont="1" applyAlignment="1">
      <alignment vertical="center"/>
    </xf>
    <xf numFmtId="0" fontId="3" fillId="18" borderId="0" xfId="0" applyFont="1" applyFill="1" applyAlignment="1">
      <alignment horizontal="left" vertical="center"/>
    </xf>
    <xf numFmtId="174" fontId="3" fillId="18" borderId="0" xfId="0" applyNumberFormat="1" applyFont="1" applyFill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ildmyonlinestore.com/marketsamurai" TargetMode="External" /><Relationship Id="rId2" Type="http://schemas.openxmlformats.org/officeDocument/2006/relationships/hyperlink" Target="https://adwords.google.com/o/KeywordTool%E2%80%8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1"/>
  <sheetViews>
    <sheetView tabSelected="1" workbookViewId="0" topLeftCell="A1">
      <selection activeCell="C10" sqref="C10"/>
    </sheetView>
  </sheetViews>
  <sheetFormatPr defaultColWidth="8.75390625" defaultRowHeight="12.75"/>
  <cols>
    <col min="1" max="1" width="8.75390625" style="2" customWidth="1"/>
    <col min="2" max="2" width="57.875" style="3" customWidth="1"/>
    <col min="3" max="3" width="14.125" style="1" bestFit="1" customWidth="1"/>
    <col min="4" max="4" width="8.75390625" style="2" customWidth="1"/>
    <col min="5" max="5" width="65.625" style="2" bestFit="1" customWidth="1"/>
    <col min="6" max="6" width="15.125" style="1" bestFit="1" customWidth="1"/>
    <col min="7" max="7" width="8.75390625" style="1" customWidth="1"/>
    <col min="8" max="16384" width="8.75390625" style="2" customWidth="1"/>
  </cols>
  <sheetData>
    <row r="2" ht="24.75">
      <c r="B2" s="21" t="s">
        <v>28</v>
      </c>
    </row>
    <row r="3" ht="24.75">
      <c r="B3" s="26" t="s">
        <v>29</v>
      </c>
    </row>
    <row r="5" spans="2:7" ht="24.75">
      <c r="B5" s="24" t="s">
        <v>7</v>
      </c>
      <c r="C5" s="5"/>
      <c r="D5" s="1"/>
      <c r="F5" s="2"/>
      <c r="G5" s="2"/>
    </row>
    <row r="6" spans="2:7" ht="24.75">
      <c r="B6" s="6" t="s">
        <v>27</v>
      </c>
      <c r="C6" s="7">
        <v>3600</v>
      </c>
      <c r="D6" s="1" t="s">
        <v>21</v>
      </c>
      <c r="E6" s="18" t="s">
        <v>30</v>
      </c>
      <c r="F6" s="2"/>
      <c r="G6" s="2"/>
    </row>
    <row r="7" spans="2:7" ht="24.75">
      <c r="B7" s="6" t="s">
        <v>33</v>
      </c>
      <c r="C7" s="9">
        <v>60</v>
      </c>
      <c r="D7" s="1" t="s">
        <v>21</v>
      </c>
      <c r="E7" s="18" t="s">
        <v>31</v>
      </c>
      <c r="F7" s="2"/>
      <c r="G7" s="2"/>
    </row>
    <row r="8" spans="2:7" ht="24.75">
      <c r="B8" s="6" t="s">
        <v>13</v>
      </c>
      <c r="C8" s="10">
        <v>0.02</v>
      </c>
      <c r="D8" s="1" t="s">
        <v>21</v>
      </c>
      <c r="E8" s="19" t="s">
        <v>34</v>
      </c>
      <c r="F8" s="2"/>
      <c r="G8" s="2"/>
    </row>
    <row r="9" spans="2:7" ht="24.75">
      <c r="B9" s="6" t="s">
        <v>23</v>
      </c>
      <c r="C9" s="9">
        <v>40</v>
      </c>
      <c r="D9" s="1" t="s">
        <v>21</v>
      </c>
      <c r="E9" s="18" t="s">
        <v>32</v>
      </c>
      <c r="F9" s="2"/>
      <c r="G9" s="2"/>
    </row>
    <row r="10" spans="2:7" ht="24.75">
      <c r="B10" s="2"/>
      <c r="C10" s="2"/>
      <c r="F10" s="2"/>
      <c r="G10" s="2"/>
    </row>
    <row r="11" spans="2:3" ht="24.75">
      <c r="B11" s="2"/>
      <c r="C11" s="2"/>
    </row>
    <row r="12" spans="2:7" ht="24.75">
      <c r="B12" s="25" t="s">
        <v>12</v>
      </c>
      <c r="G12" s="13"/>
    </row>
    <row r="13" spans="2:5" ht="24.75">
      <c r="B13" s="3" t="s">
        <v>15</v>
      </c>
      <c r="C13" s="4">
        <f>C6</f>
        <v>3600</v>
      </c>
      <c r="E13" s="14"/>
    </row>
    <row r="14" spans="2:3" ht="24.75">
      <c r="B14" s="3" t="s">
        <v>16</v>
      </c>
      <c r="C14" s="4">
        <f>(C13/0.2)-C13</f>
        <v>14400</v>
      </c>
    </row>
    <row r="15" spans="2:5" ht="24.75">
      <c r="B15" s="3" t="s">
        <v>14</v>
      </c>
      <c r="C15" s="4">
        <f>C13+C14</f>
        <v>18000</v>
      </c>
      <c r="E15" s="21" t="s">
        <v>24</v>
      </c>
    </row>
    <row r="16" spans="2:5" ht="24.75">
      <c r="B16" s="8" t="s">
        <v>20</v>
      </c>
      <c r="C16" s="4">
        <f>C15/2</f>
        <v>9000</v>
      </c>
      <c r="E16" s="20" t="s">
        <v>26</v>
      </c>
    </row>
    <row r="17" spans="2:5" ht="24.75">
      <c r="B17" s="3" t="s">
        <v>6</v>
      </c>
      <c r="C17" s="11">
        <f>C27</f>
        <v>0.02</v>
      </c>
      <c r="E17" s="20" t="s">
        <v>25</v>
      </c>
    </row>
    <row r="18" spans="2:3" ht="24.75">
      <c r="B18" s="3" t="s">
        <v>17</v>
      </c>
      <c r="C18" s="4">
        <f>C16*C17</f>
        <v>180</v>
      </c>
    </row>
    <row r="19" spans="2:3" ht="24.75">
      <c r="B19" s="3" t="s">
        <v>5</v>
      </c>
      <c r="C19" s="12">
        <f>C7</f>
        <v>60</v>
      </c>
    </row>
    <row r="20" spans="2:3" ht="24.75">
      <c r="B20" s="3" t="s">
        <v>18</v>
      </c>
      <c r="C20" s="12">
        <f>C18*C19</f>
        <v>10800</v>
      </c>
    </row>
    <row r="21" spans="2:3" ht="24.75">
      <c r="B21" s="3" t="s">
        <v>19</v>
      </c>
      <c r="C21" s="11">
        <f>1-(C9/C7)</f>
        <v>0.33333333333333337</v>
      </c>
    </row>
    <row r="22" spans="2:6" ht="24.75">
      <c r="B22" s="2"/>
      <c r="C22" s="2"/>
      <c r="F22" s="15"/>
    </row>
    <row r="23" spans="2:6" ht="24.75">
      <c r="B23" s="22" t="s">
        <v>22</v>
      </c>
      <c r="C23" s="23">
        <f>C21*C20</f>
        <v>3600.0000000000005</v>
      </c>
      <c r="F23" s="16"/>
    </row>
    <row r="24" spans="2:3" ht="24.75">
      <c r="B24" s="2"/>
      <c r="C24" s="2"/>
    </row>
    <row r="25" spans="2:3" ht="24.75">
      <c r="B25" s="2"/>
      <c r="C25" s="2"/>
    </row>
    <row r="26" spans="2:5" ht="24.75" hidden="1">
      <c r="B26" s="3" t="s">
        <v>0</v>
      </c>
      <c r="C26" s="4">
        <v>5000</v>
      </c>
      <c r="E26" s="14" t="s">
        <v>8</v>
      </c>
    </row>
    <row r="27" spans="2:6" ht="24.75" hidden="1">
      <c r="B27" s="3" t="s">
        <v>1</v>
      </c>
      <c r="C27" s="11">
        <f>C8</f>
        <v>0.02</v>
      </c>
      <c r="E27" s="2" t="s">
        <v>9</v>
      </c>
      <c r="F27" s="17"/>
    </row>
    <row r="28" spans="2:5" ht="24.75" hidden="1">
      <c r="B28" s="3" t="s">
        <v>2</v>
      </c>
      <c r="C28" s="12">
        <v>100</v>
      </c>
      <c r="E28" s="2" t="s">
        <v>10</v>
      </c>
    </row>
    <row r="29" spans="2:5" ht="24.75" hidden="1">
      <c r="B29" s="3" t="s">
        <v>3</v>
      </c>
      <c r="C29" s="11">
        <v>0.75</v>
      </c>
      <c r="E29" s="2" t="s">
        <v>11</v>
      </c>
    </row>
    <row r="30" ht="24.75" hidden="1"/>
    <row r="31" spans="2:3" ht="24.75" hidden="1">
      <c r="B31" s="3" t="s">
        <v>4</v>
      </c>
      <c r="C31" s="12">
        <f>C23</f>
        <v>3600.0000000000005</v>
      </c>
    </row>
    <row r="32" ht="24.75" hidden="1"/>
  </sheetData>
  <sheetProtection/>
  <hyperlinks>
    <hyperlink ref="E16" r:id="rId1" display="Market Samurai"/>
    <hyperlink ref="E17" r:id="rId2" display="Google Keyword Tool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UBS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lintea</dc:creator>
  <cp:keywords/>
  <dc:description/>
  <cp:lastModifiedBy>Terry Lin</cp:lastModifiedBy>
  <dcterms:created xsi:type="dcterms:W3CDTF">2013-03-21T08:48:15Z</dcterms:created>
  <dcterms:modified xsi:type="dcterms:W3CDTF">2013-05-18T15:48:05Z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K_Version">
    <vt:lpwstr>2.0.8</vt:lpwstr>
  </property>
</Properties>
</file>